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 2019\ПРОЕКТ БЮДЖЕТА РЕШЕНИЕ\3 вариант по утв б-ту МО\"/>
    </mc:Choice>
  </mc:AlternateContent>
  <bookViews>
    <workbookView xWindow="-492" yWindow="-240" windowWidth="15456" windowHeight="10320"/>
  </bookViews>
  <sheets>
    <sheet name="2019" sheetId="12" r:id="rId1"/>
    <sheet name="2020-21" sheetId="13" r:id="rId2"/>
  </sheets>
  <definedNames>
    <definedName name="_xlnm.Print_Area" localSheetId="0">'2019'!$A$1:$K$26</definedName>
    <definedName name="_xlnm.Print_Area" localSheetId="1">'2020-21'!$A$1:$L$26</definedName>
  </definedNames>
  <calcPr calcId="162913"/>
</workbook>
</file>

<file path=xl/calcChain.xml><?xml version="1.0" encoding="utf-8"?>
<calcChain xmlns="http://schemas.openxmlformats.org/spreadsheetml/2006/main">
  <c r="L24" i="13" l="1"/>
  <c r="L25" i="13"/>
  <c r="K24" i="13"/>
  <c r="K25" i="13"/>
  <c r="L21" i="13"/>
  <c r="L22" i="13"/>
  <c r="K21" i="13"/>
  <c r="K22" i="13"/>
  <c r="K26" i="12" l="1"/>
  <c r="K25" i="12" s="1"/>
  <c r="K24" i="12" s="1"/>
  <c r="K22" i="12"/>
  <c r="K21" i="12" s="1"/>
  <c r="J27" i="13" l="1"/>
  <c r="J19" i="13"/>
  <c r="J17" i="13"/>
  <c r="J16" i="13" s="1"/>
  <c r="J15" i="13" s="1"/>
  <c r="I16" i="13"/>
  <c r="I15" i="13" s="1"/>
  <c r="I14" i="13" s="1"/>
  <c r="J14" i="13" l="1"/>
  <c r="I16" i="12" l="1"/>
  <c r="I15" i="12" s="1"/>
  <c r="I14" i="12" s="1"/>
  <c r="J17" i="12"/>
  <c r="J16" i="12" s="1"/>
  <c r="J15" i="12" s="1"/>
  <c r="J19" i="12"/>
  <c r="J27" i="12"/>
  <c r="J14" i="12" l="1"/>
</calcChain>
</file>

<file path=xl/sharedStrings.xml><?xml version="1.0" encoding="utf-8"?>
<sst xmlns="http://schemas.openxmlformats.org/spreadsheetml/2006/main" count="78" uniqueCount="42">
  <si>
    <t>2020 год</t>
  </si>
  <si>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</si>
  <si>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</si>
  <si>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</si>
  <si>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</si>
  <si>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</si>
  <si>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</si>
  <si>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</si>
  <si>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</si>
  <si>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</si>
  <si>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</si>
  <si>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</si>
  <si>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</si>
  <si>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</si>
  <si>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</si>
  <si>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</si>
  <si>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</si>
  <si>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</si>
  <si>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</si>
  <si>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</si>
  <si>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</si>
  <si>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</si>
  <si>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</si>
  <si>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</si>
  <si>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</si>
  <si>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</si>
  <si>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</si>
  <si>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</si>
  <si>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</si>
  <si>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</si>
  <si>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</si>
  <si>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</si>
  <si>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>ут№5</t>
  </si>
  <si>
    <t xml:space="preserve"> сумма</t>
  </si>
  <si>
    <t xml:space="preserve">наименование источников финансирования дефицита бюджета 
</t>
  </si>
  <si>
    <t>2021 год</t>
  </si>
  <si>
    <t>Источники финансирования дефицита бюджета городского округа Ступино Московской области
 на плановый период 2020 - 2021 годов</t>
  </si>
  <si>
    <t>от ______________2018г № __________</t>
  </si>
  <si>
    <t>Приложение 13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</si>
  <si>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t>Приложение 14
к решению Совета депутатов 
городского округа Ступино Московской области
"О бюджете городского округа Ступино
 Московской области на 2019 год и
 на плановый период 2020-2021 годов"</t>
  </si>
  <si>
    <t xml:space="preserve">Источники финансирования дефицита бюджета городского округа Ступино
 Московской области на 2019 год 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</si>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</sst>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164" fontId="6" fillId="0" borderId="0" xfId="5" applyNumberFormat="1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7" fillId="0" borderId="0" xfId="5" applyFont="1" applyAlignment="1">
      <alignment horizontal="center"/>
    </xf>
    <xf numFmtId="164" fontId="8" fillId="0" borderId="0" xfId="5" applyNumberFormat="1" applyFont="1" applyFill="1" applyAlignment="1">
      <alignment vertical="top"/>
    </xf>
    <xf numFmtId="164" fontId="8" fillId="0" borderId="0" xfId="5" applyNumberFormat="1" applyFont="1" applyAlignment="1">
      <alignment vertical="top"/>
    </xf>
    <xf numFmtId="0" fontId="9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164" fontId="2" fillId="0" borderId="1" xfId="5" applyNumberFormat="1" applyFont="1" applyBorder="1" applyAlignment="1">
      <alignment vertical="top"/>
    </xf>
    <xf numFmtId="49" fontId="2" fillId="0" borderId="1" xfId="5" applyNumberFormat="1" applyFont="1" applyBorder="1" applyAlignment="1">
      <alignment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164" fontId="2" fillId="0" borderId="1" xfId="5" applyNumberFormat="1" applyFont="1" applyBorder="1" applyAlignment="1">
      <alignment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9" fontId="2" fillId="0" borderId="1" xfId="5" applyNumberFormat="1" applyFont="1" applyBorder="1" applyAlignment="1">
      <alignment vertical="top"/>
    </xf>
    <xf numFmtId="49" fontId="2" fillId="0" borderId="1" xfId="5" applyNumberFormat="1" applyFont="1" applyBorder="1" applyAlignment="1">
      <alignment vertical="top"/>
    </xf>
    <xf numFmtId="164" fontId="4" fillId="0" borderId="1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164" fontId="2" fillId="0" borderId="1" xfId="5" applyNumberFormat="1" applyFont="1" applyFill="1" applyBorder="1" applyAlignment="1">
      <alignment vertical="top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 wrapText="1"/>
    </xf>
    <xf numFmtId="0" fontId="10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166" fontId="11" fillId="0" borderId="4" xfId="3" applyNumberFormat="1" applyFont="1" applyFill="1" applyBorder="1" applyAlignment="1" applyProtection="1">
      <alignment horizontal="center" vertical="center"/>
    </xf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topLeftCell="A7" zoomScaleNormal="100" workbookViewId="0">
      <selection activeCell="O20" sqref="O20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10" width="12.44140625" style="1" hidden="1" customWidth="1"/>
    <col min="11" max="11" width="12.44140625" style="1" customWidth="1"/>
    <col min="12" max="12" width="8.88671875" style="1" customWidth="1"/>
    <col min="13" max="13" width="10.88671875" style="1" customWidth="1"/>
    <col min="14" max="14" width="8.88671875" style="1" customWidth="1"/>
    <col min="15" max="15" width="6.6640625" style="1" customWidth="1"/>
    <col min="16" max="16384" width="8.88671875" style="1"/>
  </cols>
  <sheetData>
    <row r="1" spans="2:13" ht="91.2" customHeight="1" x14ac:dyDescent="0.25">
      <c r="F1" s="41" t="s">
        <v>38</v>
      </c>
      <c r="G1" s="41"/>
      <c r="H1" s="41"/>
      <c r="I1" s="41"/>
      <c r="J1" s="41"/>
      <c r="K1" s="41"/>
    </row>
    <row r="2" spans="2:13" x14ac:dyDescent="0.25">
      <c r="F2" s="45" t="s">
        <v>37</v>
      </c>
      <c r="G2" s="45"/>
      <c r="H2" s="45"/>
      <c r="I2" s="45"/>
      <c r="J2" s="45"/>
      <c r="K2" s="45"/>
    </row>
    <row r="5" spans="2:13" ht="46.2" customHeight="1" x14ac:dyDescent="0.25">
      <c r="B5" s="42" t="s">
        <v>40</v>
      </c>
      <c r="C5" s="42"/>
      <c r="D5" s="42"/>
      <c r="E5" s="42"/>
      <c r="F5" s="42"/>
      <c r="G5" s="42"/>
      <c r="H5" s="42"/>
      <c r="I5" s="42"/>
      <c r="J5" s="42"/>
      <c r="K5" s="42"/>
    </row>
    <row r="6" spans="2:13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3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3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13" ht="13.5" customHeight="1" x14ac:dyDescent="0.25">
      <c r="B9" s="28"/>
      <c r="C9" s="28"/>
      <c r="D9" s="28"/>
      <c r="E9" s="28"/>
      <c r="F9" s="28"/>
      <c r="G9" s="28"/>
      <c r="H9" s="28"/>
      <c r="I9" s="27" t="s">
        <v>1</v>
      </c>
      <c r="J9" s="27"/>
      <c r="K9" s="27" t="s">
        <v>1</v>
      </c>
    </row>
    <row r="10" spans="2:13" ht="21" customHeight="1" x14ac:dyDescent="0.25">
      <c r="B10" s="40" t="s">
        <v>2</v>
      </c>
      <c r="C10" s="43" t="s">
        <v>34</v>
      </c>
      <c r="D10" s="43"/>
      <c r="E10" s="43"/>
      <c r="F10" s="43"/>
      <c r="G10" s="43"/>
      <c r="H10" s="43"/>
      <c r="I10" s="26" t="s">
        <v>33</v>
      </c>
      <c r="J10" s="26" t="s">
        <v>32</v>
      </c>
      <c r="K10" s="46" t="s">
        <v>31</v>
      </c>
    </row>
    <row r="11" spans="2:13" ht="24" customHeight="1" x14ac:dyDescent="0.25">
      <c r="B11" s="40"/>
      <c r="C11" s="43"/>
      <c r="D11" s="43"/>
      <c r="E11" s="43"/>
      <c r="F11" s="43"/>
      <c r="G11" s="43"/>
      <c r="H11" s="43"/>
      <c r="I11" s="26"/>
      <c r="J11" s="26"/>
      <c r="K11" s="47"/>
      <c r="L11" s="11"/>
      <c r="M11" s="11"/>
    </row>
    <row r="12" spans="2:13" ht="22.5" customHeight="1" x14ac:dyDescent="0.25">
      <c r="B12" s="23"/>
      <c r="C12" s="44" t="s">
        <v>30</v>
      </c>
      <c r="D12" s="44"/>
      <c r="E12" s="44"/>
      <c r="F12" s="44"/>
      <c r="G12" s="44"/>
      <c r="H12" s="44"/>
      <c r="I12" s="19">
        <v>-127424.6</v>
      </c>
      <c r="J12" s="17">
        <v>-10358</v>
      </c>
      <c r="K12" s="24">
        <v>-550415.19999999995</v>
      </c>
      <c r="L12" s="11"/>
      <c r="M12" s="11"/>
    </row>
    <row r="13" spans="2:13" ht="47.4" customHeight="1" x14ac:dyDescent="0.25">
      <c r="B13" s="23"/>
      <c r="C13" s="35" t="s">
        <v>29</v>
      </c>
      <c r="D13" s="35"/>
      <c r="E13" s="35"/>
      <c r="F13" s="35"/>
      <c r="G13" s="35"/>
      <c r="H13" s="35"/>
      <c r="I13" s="22">
        <v>0.1</v>
      </c>
      <c r="J13" s="22"/>
      <c r="K13" s="21">
        <v>0.28499999999999998</v>
      </c>
      <c r="L13" s="11"/>
      <c r="M13" s="11"/>
    </row>
    <row r="14" spans="2:13" ht="28.5" customHeight="1" x14ac:dyDescent="0.25">
      <c r="B14" s="14" t="s">
        <v>28</v>
      </c>
      <c r="C14" s="20" t="s">
        <v>27</v>
      </c>
      <c r="D14" s="19"/>
      <c r="E14" s="18"/>
      <c r="F14" s="19"/>
      <c r="G14" s="18"/>
      <c r="H14" s="18"/>
      <c r="I14" s="17" t="e">
        <f>I15+#REF!+#REF!+I27</f>
        <v>#REF!</v>
      </c>
      <c r="J14" s="17" t="e">
        <f>J15+#REF!+#REF!+J27</f>
        <v>#REF!</v>
      </c>
      <c r="K14" s="12">
        <v>550415.19999999995</v>
      </c>
      <c r="L14" s="11"/>
      <c r="M14" s="11"/>
    </row>
    <row r="15" spans="2:13" ht="26.25" customHeight="1" x14ac:dyDescent="0.25">
      <c r="B15" s="14" t="s">
        <v>26</v>
      </c>
      <c r="C15" s="36" t="s">
        <v>25</v>
      </c>
      <c r="D15" s="36"/>
      <c r="E15" s="36"/>
      <c r="F15" s="36"/>
      <c r="G15" s="36"/>
      <c r="H15" s="36"/>
      <c r="I15" s="13" t="e">
        <f>I16-#REF!</f>
        <v>#REF!</v>
      </c>
      <c r="J15" s="13" t="e">
        <f>J16-#REF!</f>
        <v>#REF!</v>
      </c>
      <c r="K15" s="12">
        <v>75000</v>
      </c>
      <c r="L15" s="11"/>
      <c r="M15" s="11"/>
    </row>
    <row r="16" spans="2:13" ht="24.75" customHeight="1" x14ac:dyDescent="0.25">
      <c r="B16" s="14" t="s">
        <v>24</v>
      </c>
      <c r="C16" s="36" t="s">
        <v>23</v>
      </c>
      <c r="D16" s="36"/>
      <c r="E16" s="36"/>
      <c r="F16" s="36"/>
      <c r="G16" s="36"/>
      <c r="H16" s="36"/>
      <c r="I16" s="13">
        <f>SUM(I17:I17)</f>
        <v>418525.3</v>
      </c>
      <c r="J16" s="13" t="e">
        <f>SUM(J17:J17)</f>
        <v>#REF!</v>
      </c>
      <c r="K16" s="12">
        <v>75000</v>
      </c>
      <c r="L16" s="11"/>
      <c r="M16" s="11"/>
    </row>
    <row r="17" spans="2:15" ht="33" customHeight="1" x14ac:dyDescent="0.25">
      <c r="B17" s="14" t="s">
        <v>22</v>
      </c>
      <c r="C17" s="35" t="s">
        <v>21</v>
      </c>
      <c r="D17" s="35"/>
      <c r="E17" s="35"/>
      <c r="F17" s="35"/>
      <c r="G17" s="35"/>
      <c r="H17" s="35"/>
      <c r="I17" s="13">
        <v>418525.3</v>
      </c>
      <c r="J17" s="13" t="e">
        <f>#REF!-I17</f>
        <v>#REF!</v>
      </c>
      <c r="K17" s="12">
        <v>75000</v>
      </c>
      <c r="L17" s="39"/>
      <c r="M17" s="39"/>
      <c r="N17" s="38"/>
      <c r="O17" s="38"/>
    </row>
    <row r="18" spans="2:15" ht="33" customHeight="1" x14ac:dyDescent="0.25">
      <c r="B18" s="14" t="s">
        <v>20</v>
      </c>
      <c r="C18" s="36" t="s">
        <v>19</v>
      </c>
      <c r="D18" s="36"/>
      <c r="E18" s="36"/>
      <c r="F18" s="36"/>
      <c r="G18" s="36"/>
      <c r="H18" s="36"/>
      <c r="I18" s="13"/>
      <c r="J18" s="13"/>
      <c r="K18" s="12">
        <v>0</v>
      </c>
      <c r="L18" s="16"/>
      <c r="M18" s="16"/>
      <c r="N18" s="15"/>
      <c r="O18" s="15"/>
    </row>
    <row r="19" spans="2:15" ht="38.25" customHeight="1" x14ac:dyDescent="0.25">
      <c r="B19" s="14" t="s">
        <v>18</v>
      </c>
      <c r="C19" s="37" t="s">
        <v>17</v>
      </c>
      <c r="D19" s="37"/>
      <c r="E19" s="37"/>
      <c r="F19" s="37"/>
      <c r="G19" s="37"/>
      <c r="H19" s="37"/>
      <c r="I19" s="30">
        <v>418525.3</v>
      </c>
      <c r="J19" s="30" t="e">
        <f>#REF!-I19</f>
        <v>#REF!</v>
      </c>
      <c r="K19" s="12">
        <v>0</v>
      </c>
      <c r="L19" s="39"/>
      <c r="M19" s="39"/>
    </row>
    <row r="20" spans="2:15" ht="28.5" customHeight="1" x14ac:dyDescent="0.25">
      <c r="B20" s="14" t="s">
        <v>16</v>
      </c>
      <c r="C20" s="34" t="s">
        <v>15</v>
      </c>
      <c r="D20" s="34"/>
      <c r="E20" s="34"/>
      <c r="F20" s="34"/>
      <c r="G20" s="34"/>
      <c r="H20" s="34"/>
      <c r="I20" s="30"/>
      <c r="J20" s="30"/>
      <c r="K20" s="12">
        <v>475415.2</v>
      </c>
      <c r="L20" s="11"/>
      <c r="M20" s="11"/>
    </row>
    <row r="21" spans="2:15" ht="28.5" customHeight="1" x14ac:dyDescent="0.25">
      <c r="B21" s="14" t="s">
        <v>14</v>
      </c>
      <c r="C21" s="34" t="s">
        <v>13</v>
      </c>
      <c r="D21" s="34"/>
      <c r="E21" s="34"/>
      <c r="F21" s="34"/>
      <c r="G21" s="34"/>
      <c r="H21" s="34"/>
      <c r="I21" s="30"/>
      <c r="J21" s="30"/>
      <c r="K21" s="12">
        <f>K22</f>
        <v>-5243316.0999999996</v>
      </c>
      <c r="L21" s="11"/>
      <c r="M21" s="11"/>
    </row>
    <row r="22" spans="2:15" ht="28.5" customHeight="1" x14ac:dyDescent="0.25">
      <c r="B22" s="14" t="s">
        <v>12</v>
      </c>
      <c r="C22" s="34" t="s">
        <v>11</v>
      </c>
      <c r="D22" s="34"/>
      <c r="E22" s="34"/>
      <c r="F22" s="34"/>
      <c r="G22" s="34"/>
      <c r="H22" s="34"/>
      <c r="I22" s="30"/>
      <c r="J22" s="30"/>
      <c r="K22" s="12">
        <f>K23</f>
        <v>-5243316.0999999996</v>
      </c>
      <c r="L22" s="11"/>
      <c r="M22" s="11"/>
    </row>
    <row r="23" spans="2:15" ht="27" customHeight="1" x14ac:dyDescent="0.25">
      <c r="B23" s="14" t="s">
        <v>10</v>
      </c>
      <c r="C23" s="34" t="s">
        <v>9</v>
      </c>
      <c r="D23" s="34"/>
      <c r="E23" s="34"/>
      <c r="F23" s="34"/>
      <c r="G23" s="34"/>
      <c r="H23" s="34"/>
      <c r="I23" s="30"/>
      <c r="J23" s="30"/>
      <c r="K23" s="12">
        <v>-5243316.0999999996</v>
      </c>
      <c r="L23" s="11"/>
      <c r="M23" s="11">
        <v>5168316.0999999996</v>
      </c>
    </row>
    <row r="24" spans="2:15" ht="21" customHeight="1" x14ac:dyDescent="0.25">
      <c r="B24" s="14" t="s">
        <v>8</v>
      </c>
      <c r="C24" s="34" t="s">
        <v>7</v>
      </c>
      <c r="D24" s="34"/>
      <c r="E24" s="34"/>
      <c r="F24" s="34"/>
      <c r="G24" s="34"/>
      <c r="H24" s="34"/>
      <c r="I24" s="30"/>
      <c r="J24" s="30"/>
      <c r="K24" s="12">
        <f>K25</f>
        <v>5718731.2999999998</v>
      </c>
      <c r="L24" s="11"/>
      <c r="M24" s="11"/>
    </row>
    <row r="25" spans="2:15" ht="25.5" customHeight="1" x14ac:dyDescent="0.25">
      <c r="B25" s="14" t="s">
        <v>6</v>
      </c>
      <c r="C25" s="34" t="s">
        <v>5</v>
      </c>
      <c r="D25" s="34"/>
      <c r="E25" s="34"/>
      <c r="F25" s="34"/>
      <c r="G25" s="34"/>
      <c r="H25" s="34"/>
      <c r="I25" s="30"/>
      <c r="J25" s="30"/>
      <c r="K25" s="12">
        <f>K26</f>
        <v>5718731.2999999998</v>
      </c>
      <c r="L25" s="11"/>
      <c r="M25" s="11"/>
    </row>
    <row r="26" spans="2:15" ht="30.75" customHeight="1" x14ac:dyDescent="0.25">
      <c r="B26" s="14" t="s">
        <v>4</v>
      </c>
      <c r="C26" s="34" t="s">
        <v>3</v>
      </c>
      <c r="D26" s="34"/>
      <c r="E26" s="34"/>
      <c r="F26" s="34"/>
      <c r="G26" s="34"/>
      <c r="H26" s="34"/>
      <c r="I26" s="30"/>
      <c r="J26" s="30"/>
      <c r="K26" s="12">
        <f>M26</f>
        <v>5718731.2999999998</v>
      </c>
      <c r="L26" s="11"/>
      <c r="M26" s="11">
        <v>5718731.2999999998</v>
      </c>
      <c r="N26" s="10"/>
      <c r="O26" s="10"/>
    </row>
    <row r="27" spans="2:15" ht="30.75" customHeight="1" x14ac:dyDescent="0.25">
      <c r="B27" s="9"/>
      <c r="I27" s="8">
        <v>5000</v>
      </c>
      <c r="J27" s="8" t="e">
        <f>#REF!-I27</f>
        <v>#REF!</v>
      </c>
      <c r="K27" s="8"/>
    </row>
    <row r="28" spans="2:15" ht="25.5" customHeight="1" x14ac:dyDescent="0.25">
      <c r="I28" s="1">
        <v>2503960.2000000002</v>
      </c>
    </row>
    <row r="29" spans="2:15" ht="68.25" customHeight="1" x14ac:dyDescent="0.25">
      <c r="B29" s="6"/>
      <c r="C29" s="6"/>
      <c r="D29" s="6"/>
      <c r="I29" s="1">
        <v>2508960.2000000002</v>
      </c>
    </row>
    <row r="30" spans="2:15" ht="54" customHeight="1" x14ac:dyDescent="0.25"/>
    <row r="31" spans="2:15" ht="17.25" customHeight="1" x14ac:dyDescent="0.25"/>
    <row r="32" spans="2:15" x14ac:dyDescent="0.25">
      <c r="I32" s="4"/>
      <c r="J32" s="4"/>
      <c r="K32" s="4"/>
    </row>
    <row r="34" spans="12:12" x14ac:dyDescent="0.25">
      <c r="L34" s="2"/>
    </row>
    <row r="35" spans="12:12" x14ac:dyDescent="0.25">
      <c r="L35" s="2"/>
    </row>
  </sheetData>
  <mergeCells count="23">
    <mergeCell ref="N17:O17"/>
    <mergeCell ref="L19:M19"/>
    <mergeCell ref="L17:M17"/>
    <mergeCell ref="B10:B11"/>
    <mergeCell ref="F1:K1"/>
    <mergeCell ref="B5:K5"/>
    <mergeCell ref="C10:H11"/>
    <mergeCell ref="C12:H12"/>
    <mergeCell ref="C13:H13"/>
    <mergeCell ref="C15:H15"/>
    <mergeCell ref="C16:H16"/>
    <mergeCell ref="F2:K2"/>
    <mergeCell ref="K10:K11"/>
    <mergeCell ref="C21:H21"/>
    <mergeCell ref="C17:H17"/>
    <mergeCell ref="C18:H18"/>
    <mergeCell ref="C19:H19"/>
    <mergeCell ref="C20:H20"/>
    <mergeCell ref="C22:H22"/>
    <mergeCell ref="C23:H23"/>
    <mergeCell ref="C24:H24"/>
    <mergeCell ref="C25:H25"/>
    <mergeCell ref="C26:H26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16" zoomScaleNormal="100" workbookViewId="0">
      <selection activeCell="L25" sqref="L25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10" width="12.44140625" style="1" hidden="1" customWidth="1"/>
    <col min="11" max="11" width="12.5546875" style="1" customWidth="1"/>
    <col min="12" max="12" width="11" style="1" customWidth="1"/>
    <col min="13" max="13" width="11.6640625" style="1" customWidth="1"/>
    <col min="14" max="14" width="11.33203125" style="1" customWidth="1"/>
    <col min="15" max="15" width="8.88671875" style="1" customWidth="1"/>
    <col min="16" max="16" width="6.6640625" style="1" customWidth="1"/>
    <col min="17" max="16384" width="8.88671875" style="1"/>
  </cols>
  <sheetData>
    <row r="1" spans="2:14" ht="87" customHeight="1" x14ac:dyDescent="0.25">
      <c r="F1" s="41" t="s">
        <v>39</v>
      </c>
      <c r="G1" s="41"/>
      <c r="H1" s="41"/>
      <c r="I1" s="41"/>
      <c r="J1" s="41"/>
      <c r="K1" s="41"/>
      <c r="L1" s="41"/>
    </row>
    <row r="2" spans="2:14" x14ac:dyDescent="0.25">
      <c r="G2" s="45" t="s">
        <v>37</v>
      </c>
      <c r="H2" s="45"/>
      <c r="I2" s="45"/>
      <c r="J2" s="45"/>
      <c r="K2" s="45"/>
      <c r="L2" s="45"/>
    </row>
    <row r="5" spans="2:14" ht="31.5" customHeight="1" x14ac:dyDescent="0.25">
      <c r="B5" s="42" t="s">
        <v>36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2:14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4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4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14" ht="13.5" customHeight="1" x14ac:dyDescent="0.25">
      <c r="B9" s="28"/>
      <c r="C9" s="28"/>
      <c r="D9" s="28"/>
      <c r="E9" s="28"/>
      <c r="F9" s="28"/>
      <c r="G9" s="28"/>
      <c r="H9" s="28"/>
      <c r="I9" s="27" t="s">
        <v>1</v>
      </c>
      <c r="J9" s="27"/>
      <c r="K9" s="27" t="s">
        <v>1</v>
      </c>
    </row>
    <row r="10" spans="2:14" ht="21" customHeight="1" x14ac:dyDescent="0.25">
      <c r="B10" s="40" t="s">
        <v>2</v>
      </c>
      <c r="C10" s="43" t="s">
        <v>34</v>
      </c>
      <c r="D10" s="43"/>
      <c r="E10" s="43"/>
      <c r="F10" s="43"/>
      <c r="G10" s="43"/>
      <c r="H10" s="43"/>
      <c r="I10" s="33" t="s">
        <v>33</v>
      </c>
      <c r="J10" s="33" t="s">
        <v>32</v>
      </c>
      <c r="K10" s="43" t="s">
        <v>41</v>
      </c>
      <c r="L10" s="43"/>
    </row>
    <row r="11" spans="2:14" ht="24" customHeight="1" x14ac:dyDescent="0.25">
      <c r="B11" s="40"/>
      <c r="C11" s="43"/>
      <c r="D11" s="43"/>
      <c r="E11" s="43"/>
      <c r="F11" s="43"/>
      <c r="G11" s="43"/>
      <c r="H11" s="43"/>
      <c r="I11" s="33"/>
      <c r="J11" s="33"/>
      <c r="K11" s="33" t="s">
        <v>0</v>
      </c>
      <c r="L11" s="25" t="s">
        <v>35</v>
      </c>
      <c r="M11" s="11"/>
      <c r="N11" s="11"/>
    </row>
    <row r="12" spans="2:14" ht="22.5" customHeight="1" x14ac:dyDescent="0.25">
      <c r="B12" s="23"/>
      <c r="C12" s="44" t="s">
        <v>30</v>
      </c>
      <c r="D12" s="44"/>
      <c r="E12" s="44"/>
      <c r="F12" s="44"/>
      <c r="G12" s="44"/>
      <c r="H12" s="44"/>
      <c r="I12" s="19">
        <v>-127424.6</v>
      </c>
      <c r="J12" s="17">
        <v>-10358</v>
      </c>
      <c r="K12" s="24">
        <v>-158481.1</v>
      </c>
      <c r="L12" s="24">
        <v>-154420.20000000001</v>
      </c>
      <c r="M12" s="11"/>
      <c r="N12" s="11"/>
    </row>
    <row r="13" spans="2:14" ht="47.4" customHeight="1" x14ac:dyDescent="0.25">
      <c r="B13" s="23"/>
      <c r="C13" s="35" t="s">
        <v>29</v>
      </c>
      <c r="D13" s="35"/>
      <c r="E13" s="35"/>
      <c r="F13" s="35"/>
      <c r="G13" s="35"/>
      <c r="H13" s="35"/>
      <c r="I13" s="22">
        <v>0.1</v>
      </c>
      <c r="J13" s="22"/>
      <c r="K13" s="21">
        <v>8.3000000000000004E-2</v>
      </c>
      <c r="L13" s="21">
        <v>0.08</v>
      </c>
      <c r="M13" s="11"/>
      <c r="N13" s="11"/>
    </row>
    <row r="14" spans="2:14" ht="28.5" customHeight="1" x14ac:dyDescent="0.25">
      <c r="B14" s="14" t="s">
        <v>28</v>
      </c>
      <c r="C14" s="20" t="s">
        <v>27</v>
      </c>
      <c r="D14" s="19"/>
      <c r="E14" s="18"/>
      <c r="F14" s="19"/>
      <c r="G14" s="18"/>
      <c r="H14" s="18"/>
      <c r="I14" s="17" t="e">
        <f>I15+#REF!+#REF!+I27</f>
        <v>#REF!</v>
      </c>
      <c r="J14" s="17" t="e">
        <f>J15+#REF!+#REF!+J27</f>
        <v>#REF!</v>
      </c>
      <c r="K14" s="12">
        <v>158481.1</v>
      </c>
      <c r="L14" s="12">
        <v>154420.20000000001</v>
      </c>
      <c r="M14" s="11"/>
      <c r="N14" s="11"/>
    </row>
    <row r="15" spans="2:14" ht="26.25" customHeight="1" x14ac:dyDescent="0.25">
      <c r="B15" s="14" t="s">
        <v>26</v>
      </c>
      <c r="C15" s="36" t="s">
        <v>25</v>
      </c>
      <c r="D15" s="36"/>
      <c r="E15" s="36"/>
      <c r="F15" s="36"/>
      <c r="G15" s="36"/>
      <c r="H15" s="36"/>
      <c r="I15" s="13" t="e">
        <f>I16-#REF!</f>
        <v>#REF!</v>
      </c>
      <c r="J15" s="13" t="e">
        <f>J16-#REF!</f>
        <v>#REF!</v>
      </c>
      <c r="K15" s="12">
        <v>75000</v>
      </c>
      <c r="L15" s="12">
        <v>0</v>
      </c>
      <c r="M15" s="11"/>
      <c r="N15" s="11"/>
    </row>
    <row r="16" spans="2:14" ht="24.75" customHeight="1" x14ac:dyDescent="0.25">
      <c r="B16" s="14" t="s">
        <v>24</v>
      </c>
      <c r="C16" s="36" t="s">
        <v>23</v>
      </c>
      <c r="D16" s="36"/>
      <c r="E16" s="36"/>
      <c r="F16" s="36"/>
      <c r="G16" s="36"/>
      <c r="H16" s="36"/>
      <c r="I16" s="13">
        <f>SUM(I17:I17)</f>
        <v>418525.3</v>
      </c>
      <c r="J16" s="13" t="e">
        <f>SUM(J17:J17)</f>
        <v>#REF!</v>
      </c>
      <c r="K16" s="12">
        <v>318000</v>
      </c>
      <c r="L16" s="12">
        <v>75000</v>
      </c>
      <c r="M16" s="11"/>
      <c r="N16" s="11"/>
    </row>
    <row r="17" spans="2:16" ht="33" customHeight="1" x14ac:dyDescent="0.25">
      <c r="B17" s="14" t="s">
        <v>22</v>
      </c>
      <c r="C17" s="35" t="s">
        <v>21</v>
      </c>
      <c r="D17" s="35"/>
      <c r="E17" s="35"/>
      <c r="F17" s="35"/>
      <c r="G17" s="35"/>
      <c r="H17" s="35"/>
      <c r="I17" s="13">
        <v>418525.3</v>
      </c>
      <c r="J17" s="13" t="e">
        <f>#REF!-I17</f>
        <v>#REF!</v>
      </c>
      <c r="K17" s="12">
        <v>318000</v>
      </c>
      <c r="L17" s="12">
        <v>75000</v>
      </c>
      <c r="M17" s="39"/>
      <c r="N17" s="39"/>
      <c r="O17" s="38"/>
      <c r="P17" s="38"/>
    </row>
    <row r="18" spans="2:16" ht="33" customHeight="1" x14ac:dyDescent="0.25">
      <c r="B18" s="14" t="s">
        <v>20</v>
      </c>
      <c r="C18" s="36" t="s">
        <v>19</v>
      </c>
      <c r="D18" s="36"/>
      <c r="E18" s="36"/>
      <c r="F18" s="36"/>
      <c r="G18" s="36"/>
      <c r="H18" s="36"/>
      <c r="I18" s="13"/>
      <c r="J18" s="13"/>
      <c r="K18" s="12">
        <v>-243000</v>
      </c>
      <c r="L18" s="12">
        <v>-75000</v>
      </c>
      <c r="M18" s="32"/>
      <c r="N18" s="32"/>
      <c r="O18" s="31"/>
      <c r="P18" s="31"/>
    </row>
    <row r="19" spans="2:16" ht="38.25" customHeight="1" x14ac:dyDescent="0.25">
      <c r="B19" s="14" t="s">
        <v>18</v>
      </c>
      <c r="C19" s="37" t="s">
        <v>17</v>
      </c>
      <c r="D19" s="37"/>
      <c r="E19" s="37"/>
      <c r="F19" s="37"/>
      <c r="G19" s="37"/>
      <c r="H19" s="37"/>
      <c r="I19" s="30">
        <v>418525.3</v>
      </c>
      <c r="J19" s="30" t="e">
        <f>#REF!-I19</f>
        <v>#REF!</v>
      </c>
      <c r="K19" s="12">
        <v>-243000</v>
      </c>
      <c r="L19" s="12">
        <v>-75000</v>
      </c>
      <c r="M19" s="39"/>
      <c r="N19" s="39"/>
    </row>
    <row r="20" spans="2:16" ht="28.5" customHeight="1" x14ac:dyDescent="0.25">
      <c r="B20" s="14" t="s">
        <v>16</v>
      </c>
      <c r="C20" s="34" t="s">
        <v>15</v>
      </c>
      <c r="D20" s="34"/>
      <c r="E20" s="34"/>
      <c r="F20" s="34"/>
      <c r="G20" s="34"/>
      <c r="H20" s="34"/>
      <c r="I20" s="30"/>
      <c r="J20" s="30"/>
      <c r="K20" s="12">
        <v>83481.399999999994</v>
      </c>
      <c r="L20" s="12">
        <v>154420.20000000001</v>
      </c>
      <c r="M20" s="11"/>
      <c r="N20" s="11"/>
    </row>
    <row r="21" spans="2:16" ht="28.5" customHeight="1" x14ac:dyDescent="0.25">
      <c r="B21" s="14" t="s">
        <v>14</v>
      </c>
      <c r="C21" s="34" t="s">
        <v>13</v>
      </c>
      <c r="D21" s="34"/>
      <c r="E21" s="34"/>
      <c r="F21" s="34"/>
      <c r="G21" s="34"/>
      <c r="H21" s="34"/>
      <c r="I21" s="30"/>
      <c r="J21" s="30"/>
      <c r="K21" s="12">
        <f>K22</f>
        <v>-5587678.7999999998</v>
      </c>
      <c r="L21" s="12">
        <f>L22</f>
        <v>-5547026.9000000004</v>
      </c>
      <c r="M21" s="11"/>
      <c r="N21" s="11"/>
    </row>
    <row r="22" spans="2:16" ht="28.5" customHeight="1" x14ac:dyDescent="0.25">
      <c r="B22" s="14" t="s">
        <v>12</v>
      </c>
      <c r="C22" s="34" t="s">
        <v>11</v>
      </c>
      <c r="D22" s="34"/>
      <c r="E22" s="34"/>
      <c r="F22" s="34"/>
      <c r="G22" s="34"/>
      <c r="H22" s="34"/>
      <c r="I22" s="30"/>
      <c r="J22" s="30"/>
      <c r="K22" s="12">
        <f>K23</f>
        <v>-5587678.7999999998</v>
      </c>
      <c r="L22" s="12">
        <f>L23</f>
        <v>-5547026.9000000004</v>
      </c>
      <c r="M22" s="11"/>
      <c r="N22" s="11"/>
    </row>
    <row r="23" spans="2:16" ht="27" customHeight="1" x14ac:dyDescent="0.25">
      <c r="B23" s="14" t="s">
        <v>10</v>
      </c>
      <c r="C23" s="34" t="s">
        <v>9</v>
      </c>
      <c r="D23" s="34"/>
      <c r="E23" s="34"/>
      <c r="F23" s="34"/>
      <c r="G23" s="34"/>
      <c r="H23" s="34"/>
      <c r="I23" s="30"/>
      <c r="J23" s="30"/>
      <c r="K23" s="12">
        <v>-5587678.7999999998</v>
      </c>
      <c r="L23" s="12">
        <v>-5547026.9000000004</v>
      </c>
      <c r="M23" s="48">
        <v>5269678.8</v>
      </c>
      <c r="N23" s="48">
        <v>5472026.8799999999</v>
      </c>
    </row>
    <row r="24" spans="2:16" ht="21" customHeight="1" x14ac:dyDescent="0.25">
      <c r="B24" s="14" t="s">
        <v>8</v>
      </c>
      <c r="C24" s="34" t="s">
        <v>7</v>
      </c>
      <c r="D24" s="34"/>
      <c r="E24" s="34"/>
      <c r="F24" s="34"/>
      <c r="G24" s="34"/>
      <c r="H24" s="34"/>
      <c r="I24" s="30"/>
      <c r="J24" s="30"/>
      <c r="K24" s="12">
        <f>K25</f>
        <v>5671160.2000000002</v>
      </c>
      <c r="L24" s="12">
        <f>L25</f>
        <v>5701447.0999999996</v>
      </c>
      <c r="M24" s="11"/>
      <c r="N24" s="11"/>
    </row>
    <row r="25" spans="2:16" ht="25.5" customHeight="1" x14ac:dyDescent="0.25">
      <c r="B25" s="14" t="s">
        <v>6</v>
      </c>
      <c r="C25" s="34" t="s">
        <v>5</v>
      </c>
      <c r="D25" s="34"/>
      <c r="E25" s="34"/>
      <c r="F25" s="34"/>
      <c r="G25" s="34"/>
      <c r="H25" s="34"/>
      <c r="I25" s="30"/>
      <c r="J25" s="30"/>
      <c r="K25" s="12">
        <f>K26</f>
        <v>5671160.2000000002</v>
      </c>
      <c r="L25" s="12">
        <f>L26</f>
        <v>5701447.0999999996</v>
      </c>
      <c r="M25" s="11"/>
      <c r="N25" s="11"/>
    </row>
    <row r="26" spans="2:16" ht="30.75" customHeight="1" x14ac:dyDescent="0.25">
      <c r="B26" s="14" t="s">
        <v>4</v>
      </c>
      <c r="C26" s="34" t="s">
        <v>3</v>
      </c>
      <c r="D26" s="34"/>
      <c r="E26" s="34"/>
      <c r="F26" s="34"/>
      <c r="G26" s="34"/>
      <c r="H26" s="34"/>
      <c r="I26" s="30"/>
      <c r="J26" s="30"/>
      <c r="K26" s="12">
        <v>5671160.2000000002</v>
      </c>
      <c r="L26" s="12">
        <v>5701447.0999999996</v>
      </c>
      <c r="M26" s="11">
        <v>5428160.2000000002</v>
      </c>
      <c r="N26" s="11">
        <v>5626447.0999999996</v>
      </c>
      <c r="O26" s="10"/>
      <c r="P26" s="10"/>
    </row>
    <row r="27" spans="2:16" ht="30.75" customHeight="1" x14ac:dyDescent="0.25">
      <c r="B27" s="9"/>
      <c r="I27" s="8">
        <v>5000</v>
      </c>
      <c r="J27" s="8" t="e">
        <f>#REF!-I27</f>
        <v>#REF!</v>
      </c>
      <c r="K27" s="7"/>
    </row>
    <row r="28" spans="2:16" ht="25.5" customHeight="1" x14ac:dyDescent="0.25">
      <c r="I28" s="1">
        <v>2503960.2000000002</v>
      </c>
    </row>
    <row r="29" spans="2:16" ht="68.25" customHeight="1" x14ac:dyDescent="0.25">
      <c r="B29" s="6"/>
      <c r="C29" s="6"/>
      <c r="D29" s="6"/>
      <c r="I29" s="1">
        <v>2508960.2000000002</v>
      </c>
    </row>
    <row r="30" spans="2:16" ht="54" customHeight="1" x14ac:dyDescent="0.25"/>
    <row r="31" spans="2:16" ht="17.25" customHeight="1" x14ac:dyDescent="0.25">
      <c r="L31" s="5"/>
    </row>
    <row r="32" spans="2:16" x14ac:dyDescent="0.25">
      <c r="I32" s="4"/>
      <c r="J32" s="4"/>
      <c r="K32" s="4"/>
    </row>
    <row r="33" spans="12:13" x14ac:dyDescent="0.25">
      <c r="L33" s="3"/>
    </row>
    <row r="34" spans="12:13" x14ac:dyDescent="0.25">
      <c r="L34" s="3"/>
      <c r="M34" s="2"/>
    </row>
    <row r="35" spans="12:13" x14ac:dyDescent="0.25">
      <c r="L35" s="3"/>
      <c r="M35" s="2"/>
    </row>
  </sheetData>
  <mergeCells count="23">
    <mergeCell ref="O17:P17"/>
    <mergeCell ref="F1:L1"/>
    <mergeCell ref="B5:L5"/>
    <mergeCell ref="B10:B11"/>
    <mergeCell ref="C10:H11"/>
    <mergeCell ref="K10:L10"/>
    <mergeCell ref="C12:H12"/>
    <mergeCell ref="G2:L2"/>
    <mergeCell ref="M19:N19"/>
    <mergeCell ref="C20:H20"/>
    <mergeCell ref="C21:H21"/>
    <mergeCell ref="C22:H22"/>
    <mergeCell ref="C13:H13"/>
    <mergeCell ref="C15:H15"/>
    <mergeCell ref="C16:H16"/>
    <mergeCell ref="C17:H17"/>
    <mergeCell ref="M17:N17"/>
    <mergeCell ref="C23:H23"/>
    <mergeCell ref="C24:H24"/>
    <mergeCell ref="C25:H25"/>
    <mergeCell ref="C26:H26"/>
    <mergeCell ref="C18:H18"/>
    <mergeCell ref="C19:H19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</vt:lpstr>
      <vt:lpstr>2020-21</vt:lpstr>
      <vt:lpstr>'2019'!Область_печати</vt:lpstr>
      <vt:lpstr>'2020-21'!Область_печати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2018-12-11T09:02:23Z</cp:lastPrinted>
  <dcterms:created xsi:type="dcterms:W3CDTF">2002-03-11T10:22:12Z</dcterms:created>
  <dcterms:modified xsi:type="dcterms:W3CDTF">2018-12-12T16:13:03Z</dcterms:modified>
</cp:coreProperties>
</file>